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<sst xmlns="http://schemas.openxmlformats.org/spreadsheetml/2006/main" count="295" uniqueCount="221">
  <si>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</si>
  <si>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</si>
  <si>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</si>
  <si>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</si>
  <si>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</si>
  <si>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</si>
  <si>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</si>
  <si>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</si>
  <si>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</si>
  <si>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</si>
  <si>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</si>
  <si>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</si>
  <si>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</si>
  <si>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</si>
  <si>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</si>
  <si>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</si>
  <si>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</si>
  <si>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</si>
  <si>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</si>
  <si>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</si>
  <si>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</si>
  <si>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</si>
  <si>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</si>
  <si>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</si>
  <si>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</si>
  <si>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</si>
  <si>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</si>
  <si>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</si>
  <si>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</si>
  <si>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</si>
  <si>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</si>
  <si>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</si>
  <si>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</si>
  <si>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</si>
  <si>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</si>
  <si>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</si>
  <si>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</si>
  <si>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</si>
  <si>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</si>
  <si>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</si>
  <si>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</si>
  <si>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</si>
  <si>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</si>
  <si>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</si>
  <si>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</si>
  <si>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</si>
  <si>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</si>
  <si>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</si>
  <si>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</si>
  <si>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</si>
  <si>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</si>
  <si>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</si>
  <si>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</si>
  <si>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</si>
  <si>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</si>
  <si>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</si>
  <si>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</si>
  <si>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</si>
  <si>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</si>
  <si>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</si>
  <si>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</si>
  <si>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</si>
  <si>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</si>
  <si>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</si>
  <si>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</si>
  <si>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</si>
  <si>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</si>
  <si>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</si>
  <si>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</si>
  <si>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</si>
  <si>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</si>
  <si>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</si>
  <si>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</si>
  <si>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</si>
  <si>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</si>
  <si>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</si>
  <si>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</si>
  <si>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</si>
  <si>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</si>
  <si>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</si>
  <si>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</si>
  <si>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</si>
  <si>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</si>
  <si>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</si>
  <si>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</si>
  <si>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</si>
  <si>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</si>
  <si>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</si>
  <si>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</si>
  <si>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</si>
  <si>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</si>
  <si>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</si>
  <si>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</si>
  <si>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</si>
  <si>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</si>
  <si>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</si>
  <si>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</si>
  <si>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</si>
  <si>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</si>
  <si>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</si>
  <si>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</si>
  <si>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</si>
  <si>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</si>
  <si>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</si>
  <si>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</si>
  <si>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</si>
  <si>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</si>
  <si>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</si>
  <si>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</si>
  <si>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</si>
  <si>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</si>
  <si>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</si>
  <si>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</si>
  <si>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</si>
  <si>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</si>
  <si>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</si>
  <si>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</si>
  <si>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</si>
  <si>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</si>
  <si>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</si>
  <si>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</si>
  <si>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</si>
  <si>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</si>
  <si>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</si>
  <si>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</si>
  <si>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</si>
  <si>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</si>
  <si>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</si>
  <si>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</si>
  <si>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</si>
  <si>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</si>
  <si>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</si>
  <si>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</si>
  <si>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</si>
  <si>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</si>
  <si>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</si>
  <si>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</si>
  <si>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</si>
  <si>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</si>
  <si>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</si>
  <si>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</si>
  <si>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</si>
  <si>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</si>
  <si>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</si>
  <si>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</si>
  <si>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</si>
  <si>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</si>
  <si>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</si>
  <si>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</si>
  <si>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</si>
  <si>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</si>
  <si>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</si>
  <si>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</si>
  <si>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</si>
  <si>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</si>
  <si>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</si>
  <si>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</si>
  <si>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</si>
  <si>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</si>
  <si>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</si>
  <si>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</si>
  <si>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</si>
  <si>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</si>
  <si>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</si>
  <si>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</si>
  <si>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</si>
  <si>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</si>
  <si>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</si>
  <si>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</si>
  <si>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</si>
  <si>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</si>
  <si>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</si>
  <si>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</si>
  <si>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</si>
  <si>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</si>
  <si>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</si>
  <si>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</si>
  <si>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</si>
  <si>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</si>
  <si>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</si>
  <si>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</si>
  <si>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</si>
  <si>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</si>
  <si>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</si>
  <si>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</si>
  <si>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</si>
  <si>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</si>
  <si>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</si>
  <si>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</si>
  <si>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</si>
  <si>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</si>
  <si>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</si>
  <si>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</si>
  <si>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</si>
  <si>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</si>
  <si>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</si>
  <si>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</si>
  <si>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</si>
  <si>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</si>
  <si>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</si>
  <si>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</si>
  <si>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</si>
  <si>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</si>
  <si>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</si>
  <si>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</si>
  <si>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</si>
  <si>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</si>
  <si>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</si>
  <si>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</si>
  <si>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</si>
  <si>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</si>
  <si>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</si>
  <si>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Локачинський районний суд Волинської області</t>
  </si>
  <si>
    <t>45500.смт. Локачі.вул. Миру 20</t>
  </si>
  <si>
    <t>Доручення судів України / іноземних судів</t>
  </si>
  <si>
    <t xml:space="preserve">Розглянуто справ судом присяжних </t>
  </si>
  <si>
    <t>Т.О. Кідиба</t>
  </si>
  <si>
    <t>В.С. Новосад</t>
  </si>
  <si>
    <t>(03374) 21395</t>
  </si>
  <si>
    <t>inbox@lk.vl.court.gov.ua</t>
  </si>
  <si>
    <t>5 січня 2024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</si>
</sst>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&amp;LF61D96BF&amp;C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79</v>
      </c>
      <c r="F6" s="103">
        <v>53</v>
      </c>
      <c r="G6" s="103">
        <v>1</v>
      </c>
      <c r="H6" s="103">
        <v>44</v>
      </c>
      <c r="I6" s="121" t="s">
        <v>208</v>
      </c>
      <c r="J6" s="103">
        <v>35</v>
      </c>
      <c r="K6" s="84">
        <v>10</v>
      </c>
      <c r="L6" s="91">
        <f>E6-F6</f>
        <v>26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36</v>
      </c>
      <c r="F7" s="103">
        <v>36</v>
      </c>
      <c r="G7" s="103"/>
      <c r="H7" s="103">
        <v>36</v>
      </c>
      <c r="I7" s="103">
        <v>9</v>
      </c>
      <c r="J7" s="103"/>
      <c r="K7" s="84"/>
      <c r="L7" s="91">
        <f>E7-F7</f>
        <v>0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19</v>
      </c>
      <c r="F9" s="103">
        <v>19</v>
      </c>
      <c r="G9" s="103"/>
      <c r="H9" s="85">
        <v>18</v>
      </c>
      <c r="I9" s="103">
        <v>14</v>
      </c>
      <c r="J9" s="103">
        <v>1</v>
      </c>
      <c r="K9" s="84"/>
      <c r="L9" s="91">
        <f>E9-F9</f>
        <v>0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8</v>
      </c>
      <c r="F12" s="103">
        <v>8</v>
      </c>
      <c r="G12" s="103"/>
      <c r="H12" s="103">
        <v>8</v>
      </c>
      <c r="I12" s="103">
        <v>2</v>
      </c>
      <c r="J12" s="103"/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1</v>
      </c>
      <c r="F14" s="106">
        <v>1</v>
      </c>
      <c r="G14" s="106"/>
      <c r="H14" s="106">
        <v>1</v>
      </c>
      <c r="I14" s="106">
        <v>1</v>
      </c>
      <c r="J14" s="106"/>
      <c r="K14" s="94"/>
      <c r="L14" s="91">
        <f>E14-F14</f>
        <v>0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>
        <v>1</v>
      </c>
      <c r="F15" s="106">
        <v>1</v>
      </c>
      <c r="G15" s="106"/>
      <c r="H15" s="106">
        <v>1</v>
      </c>
      <c r="I15" s="106">
        <v>1</v>
      </c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144</v>
      </c>
      <c r="F16" s="84">
        <f>SUM(F6:F15)</f>
        <v>118</v>
      </c>
      <c r="G16" s="84">
        <f>SUM(G6:G15)</f>
        <v>1</v>
      </c>
      <c r="H16" s="84">
        <f>SUM(H6:H15)</f>
        <v>108</v>
      </c>
      <c r="I16" s="84">
        <f>SUM(I6:I15)</f>
        <v>27</v>
      </c>
      <c r="J16" s="84">
        <f>SUM(J6:J15)</f>
        <v>36</v>
      </c>
      <c r="K16" s="84">
        <f>SUM(K6:K15)</f>
        <v>10</v>
      </c>
      <c r="L16" s="91">
        <f>E16-F16</f>
        <v>26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13</v>
      </c>
      <c r="F17" s="84">
        <v>12</v>
      </c>
      <c r="G17" s="84"/>
      <c r="H17" s="84">
        <v>13</v>
      </c>
      <c r="I17" s="84">
        <v>11</v>
      </c>
      <c r="J17" s="84"/>
      <c r="K17" s="84"/>
      <c r="L17" s="91">
        <f>E17-F17</f>
        <v>1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11</v>
      </c>
      <c r="F18" s="84">
        <v>11</v>
      </c>
      <c r="G18" s="84"/>
      <c r="H18" s="84">
        <v>10</v>
      </c>
      <c r="I18" s="84">
        <v>8</v>
      </c>
      <c r="J18" s="84">
        <v>1</v>
      </c>
      <c r="K18" s="84"/>
      <c r="L18" s="91">
        <f>E18-F18</f>
        <v>0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>
        <v>1</v>
      </c>
      <c r="F20" s="84">
        <v>1</v>
      </c>
      <c r="G20" s="84"/>
      <c r="H20" s="84">
        <v>1</v>
      </c>
      <c r="I20" s="84">
        <v>1</v>
      </c>
      <c r="J20" s="84"/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14</v>
      </c>
      <c r="F25" s="94">
        <v>14</v>
      </c>
      <c r="G25" s="94"/>
      <c r="H25" s="94">
        <v>13</v>
      </c>
      <c r="I25" s="94">
        <v>9</v>
      </c>
      <c r="J25" s="94">
        <v>1</v>
      </c>
      <c r="K25" s="94"/>
      <c r="L25" s="91">
        <f>E25-F25</f>
        <v>0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120</v>
      </c>
      <c r="F26" s="84">
        <v>117</v>
      </c>
      <c r="G26" s="84"/>
      <c r="H26" s="84">
        <v>118</v>
      </c>
      <c r="I26" s="84">
        <v>94</v>
      </c>
      <c r="J26" s="84">
        <v>2</v>
      </c>
      <c r="K26" s="84"/>
      <c r="L26" s="91">
        <f>E26-F26</f>
        <v>3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5</v>
      </c>
      <c r="F27" s="111">
        <v>5</v>
      </c>
      <c r="G27" s="111"/>
      <c r="H27" s="111">
        <v>5</v>
      </c>
      <c r="I27" s="111">
        <v>4</v>
      </c>
      <c r="J27" s="111"/>
      <c r="K27" s="111"/>
      <c r="L27" s="91">
        <f>E27-F27</f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231</v>
      </c>
      <c r="F28" s="84">
        <v>230</v>
      </c>
      <c r="G28" s="84"/>
      <c r="H28" s="84">
        <v>227</v>
      </c>
      <c r="I28" s="84">
        <v>218</v>
      </c>
      <c r="J28" s="84">
        <v>4</v>
      </c>
      <c r="K28" s="84"/>
      <c r="L28" s="91">
        <f>E28-F28</f>
        <v>1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268</v>
      </c>
      <c r="F29" s="84">
        <v>224</v>
      </c>
      <c r="G29" s="84">
        <v>3</v>
      </c>
      <c r="H29" s="84">
        <v>211</v>
      </c>
      <c r="I29" s="84">
        <v>176</v>
      </c>
      <c r="J29" s="84">
        <v>57</v>
      </c>
      <c r="K29" s="84"/>
      <c r="L29" s="91">
        <f>E29-F29</f>
        <v>44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50</v>
      </c>
      <c r="F30" s="84">
        <v>50</v>
      </c>
      <c r="G30" s="84"/>
      <c r="H30" s="84">
        <v>50</v>
      </c>
      <c r="I30" s="84">
        <v>47</v>
      </c>
      <c r="J30" s="84"/>
      <c r="K30" s="84"/>
      <c r="L30" s="91">
        <f>E30-F30</f>
        <v>0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51</v>
      </c>
      <c r="F31" s="84">
        <v>47</v>
      </c>
      <c r="G31" s="84"/>
      <c r="H31" s="84">
        <v>47</v>
      </c>
      <c r="I31" s="84">
        <v>45</v>
      </c>
      <c r="J31" s="84">
        <v>4</v>
      </c>
      <c r="K31" s="84"/>
      <c r="L31" s="91">
        <f>E31-F31</f>
        <v>4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2</v>
      </c>
      <c r="F32" s="84">
        <v>2</v>
      </c>
      <c r="G32" s="84"/>
      <c r="H32" s="84">
        <v>2</v>
      </c>
      <c r="I32" s="84">
        <v>2</v>
      </c>
      <c r="J32" s="84"/>
      <c r="K32" s="84"/>
      <c r="L32" s="91">
        <f>E32-F32</f>
        <v>0</v>
      </c>
    </row>
    <row r="33" spans="1:12" ht="26.25" customHeight="1">
      <c r="A33" s="175"/>
      <c r="B33" s="158" t="s">
        <v>172</v>
      </c>
      <c r="C33" s="159"/>
      <c r="D33" s="39">
        <v>28</v>
      </c>
      <c r="E33" s="84">
        <v>1</v>
      </c>
      <c r="F33" s="84">
        <v>1</v>
      </c>
      <c r="G33" s="84"/>
      <c r="H33" s="84">
        <v>1</v>
      </c>
      <c r="I33" s="84"/>
      <c r="J33" s="84"/>
      <c r="K33" s="84"/>
      <c r="L33" s="91">
        <f>E33-F33</f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1</v>
      </c>
      <c r="F36" s="84">
        <v>1</v>
      </c>
      <c r="G36" s="84"/>
      <c r="H36" s="84">
        <v>1</v>
      </c>
      <c r="I36" s="84">
        <v>1</v>
      </c>
      <c r="J36" s="84"/>
      <c r="K36" s="84"/>
      <c r="L36" s="91">
        <f>E36-F36</f>
        <v>0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14</v>
      </c>
      <c r="F37" s="84">
        <v>14</v>
      </c>
      <c r="G37" s="84"/>
      <c r="H37" s="84">
        <v>12</v>
      </c>
      <c r="I37" s="84">
        <v>10</v>
      </c>
      <c r="J37" s="84">
        <v>2</v>
      </c>
      <c r="K37" s="84"/>
      <c r="L37" s="91">
        <f>E37-F37</f>
        <v>0</v>
      </c>
    </row>
    <row r="38" spans="1:12" ht="40.5" customHeight="1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478</v>
      </c>
      <c r="F40" s="94">
        <v>427</v>
      </c>
      <c r="G40" s="94">
        <v>3</v>
      </c>
      <c r="H40" s="94">
        <v>409</v>
      </c>
      <c r="I40" s="94">
        <v>332</v>
      </c>
      <c r="J40" s="94">
        <v>69</v>
      </c>
      <c r="K40" s="94"/>
      <c r="L40" s="91">
        <f>E40-F40</f>
        <v>51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550</v>
      </c>
      <c r="F41" s="84">
        <v>528</v>
      </c>
      <c r="G41" s="84"/>
      <c r="H41" s="84">
        <v>528</v>
      </c>
      <c r="I41" s="121" t="s">
        <v>208</v>
      </c>
      <c r="J41" s="84">
        <v>22</v>
      </c>
      <c r="K41" s="84"/>
      <c r="L41" s="91">
        <f>E41-F41</f>
        <v>22</v>
      </c>
    </row>
    <row r="42" spans="1:12" ht="16.5" customHeight="1">
      <c r="A42" s="178"/>
      <c r="B42" s="170" t="s">
        <v>47</v>
      </c>
      <c r="C42" s="171"/>
      <c r="D42" s="39">
        <v>37</v>
      </c>
      <c r="E42" s="84"/>
      <c r="F42" s="84"/>
      <c r="G42" s="84"/>
      <c r="H42" s="84"/>
      <c r="I42" s="121" t="s">
        <v>208</v>
      </c>
      <c r="J42" s="84"/>
      <c r="K42" s="84"/>
      <c r="L42" s="91">
        <f>E42-F42</f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9</v>
      </c>
      <c r="F43" s="84">
        <v>9</v>
      </c>
      <c r="G43" s="84"/>
      <c r="H43" s="84">
        <v>8</v>
      </c>
      <c r="I43" s="84">
        <v>7</v>
      </c>
      <c r="J43" s="84">
        <v>1</v>
      </c>
      <c r="K43" s="84"/>
      <c r="L43" s="91">
        <f>E43-F43</f>
        <v>0</v>
      </c>
    </row>
    <row r="44" spans="1:12" ht="15.75" customHeight="1">
      <c r="A44" s="178"/>
      <c r="B44" s="176" t="s">
        <v>192</v>
      </c>
      <c r="C44" s="177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559</v>
      </c>
      <c r="F45" s="84">
        <f aca="true" t="shared" si="0" ref="F45:K45">F41+F43+F44</f>
        <v>537</v>
      </c>
      <c r="G45" s="84">
        <f t="shared" si="0"/>
        <v>0</v>
      </c>
      <c r="H45" s="84">
        <f t="shared" si="0"/>
        <v>536</v>
      </c>
      <c r="I45" s="84">
        <f>I43+I44</f>
        <v>7</v>
      </c>
      <c r="J45" s="84">
        <f t="shared" si="0"/>
        <v>23</v>
      </c>
      <c r="K45" s="84">
        <f t="shared" si="0"/>
        <v>0</v>
      </c>
      <c r="L45" s="91">
        <f>E45-F45</f>
        <v>22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1195</v>
      </c>
      <c r="F46" s="84">
        <f t="shared" si="1"/>
        <v>1096</v>
      </c>
      <c r="G46" s="84">
        <f t="shared" si="1"/>
        <v>4</v>
      </c>
      <c r="H46" s="84">
        <f t="shared" si="1"/>
        <v>1066</v>
      </c>
      <c r="I46" s="84">
        <f t="shared" si="1"/>
        <v>375</v>
      </c>
      <c r="J46" s="84">
        <f t="shared" si="1"/>
        <v>129</v>
      </c>
      <c r="K46" s="84">
        <f t="shared" si="1"/>
        <v>10</v>
      </c>
      <c r="L46" s="91">
        <f>E46-F46</f>
        <v>99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&amp;LF61D96BF&amp;C&amp;R2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9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3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26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/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2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5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4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6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1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1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/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16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>
        <v>9</v>
      </c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/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2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29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3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245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11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6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1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>
        <v>1</v>
      </c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>
        <v>2</v>
      </c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1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12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18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3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3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>
        <v>1</v>
      </c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5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/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1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&amp;LF61D96BF&amp;C&amp;R3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44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35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5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>
        <v>1</v>
      </c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7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/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>
        <v>3</v>
      </c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>
        <v>3</v>
      </c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47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75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11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/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1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1</v>
      </c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7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13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>
        <v>1</v>
      </c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>
        <v>1</v>
      </c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2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/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62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110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101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277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201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>
        <v>6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7527278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1898925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1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17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78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4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3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3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1003</v>
      </c>
      <c r="F58" s="109">
        <f>F59+F62+F63+F64</f>
        <v>55</v>
      </c>
      <c r="G58" s="109">
        <f>G59+G62+G63+G64</f>
        <v>7</v>
      </c>
      <c r="H58" s="109">
        <f>H59+H62+H63+H64</f>
        <v>1</v>
      </c>
      <c r="I58" s="109">
        <f>I59+I62+I63+I64</f>
        <v>0</v>
      </c>
    </row>
    <row r="59" spans="1:9" ht="13.5" customHeight="1">
      <c r="A59" s="201" t="s">
        <v>103</v>
      </c>
      <c r="B59" s="201"/>
      <c r="C59" s="201"/>
      <c r="D59" s="201"/>
      <c r="E59" s="94">
        <v>96</v>
      </c>
      <c r="F59" s="94">
        <v>7</v>
      </c>
      <c r="G59" s="94">
        <v>4</v>
      </c>
      <c r="H59" s="94">
        <v>1</v>
      </c>
      <c r="I59" s="94"/>
    </row>
    <row r="60" spans="1:9" ht="13.5" customHeight="1">
      <c r="A60" s="249" t="s">
        <v>201</v>
      </c>
      <c r="B60" s="250"/>
      <c r="C60" s="250"/>
      <c r="D60" s="251"/>
      <c r="E60" s="86">
        <v>33</v>
      </c>
      <c r="F60" s="86">
        <v>6</v>
      </c>
      <c r="G60" s="86">
        <v>4</v>
      </c>
      <c r="H60" s="86">
        <v>1</v>
      </c>
      <c r="I60" s="86"/>
    </row>
    <row r="61" spans="1:9" ht="13.5" customHeight="1">
      <c r="A61" s="249" t="s">
        <v>202</v>
      </c>
      <c r="B61" s="250"/>
      <c r="C61" s="250"/>
      <c r="D61" s="251"/>
      <c r="E61" s="86">
        <v>36</v>
      </c>
      <c r="F61" s="86"/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13</v>
      </c>
      <c r="F62" s="84"/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370</v>
      </c>
      <c r="F63" s="84">
        <v>36</v>
      </c>
      <c r="G63" s="84">
        <v>3</v>
      </c>
      <c r="H63" s="84"/>
      <c r="I63" s="84"/>
    </row>
    <row r="64" spans="1:9" ht="13.5" customHeight="1">
      <c r="A64" s="201" t="s">
        <v>108</v>
      </c>
      <c r="B64" s="201"/>
      <c r="C64" s="201"/>
      <c r="D64" s="201"/>
      <c r="E64" s="84">
        <v>524</v>
      </c>
      <c r="F64" s="84">
        <v>12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584</v>
      </c>
      <c r="G68" s="115">
        <v>2832427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190</v>
      </c>
      <c r="G69" s="117">
        <v>1582668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394</v>
      </c>
      <c r="G70" s="117">
        <v>1249759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185</v>
      </c>
      <c r="G71" s="115">
        <v>104003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>
        <v>1</v>
      </c>
      <c r="G72" s="117">
        <v>2684</v>
      </c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>
        <v>2</v>
      </c>
      <c r="G73" s="117">
        <v>1033</v>
      </c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&amp;LF61D96BF&amp;C&amp;R4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7.751937984496124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27.77777777777778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0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97.26277372262774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355.3333333333333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398.3333333333333</v>
      </c>
    </row>
    <row r="11" spans="1:4" ht="16.5" customHeight="1">
      <c r="A11" s="223" t="s">
        <v>62</v>
      </c>
      <c r="B11" s="225"/>
      <c r="C11" s="10">
        <v>9</v>
      </c>
      <c r="D11" s="84">
        <v>33</v>
      </c>
    </row>
    <row r="12" spans="1:4" ht="16.5" customHeight="1">
      <c r="A12" s="252" t="s">
        <v>103</v>
      </c>
      <c r="B12" s="252"/>
      <c r="C12" s="10">
        <v>10</v>
      </c>
      <c r="D12" s="84">
        <v>61</v>
      </c>
    </row>
    <row r="13" spans="1:4" ht="16.5" customHeight="1">
      <c r="A13" s="249" t="s">
        <v>201</v>
      </c>
      <c r="B13" s="251"/>
      <c r="C13" s="10">
        <v>11</v>
      </c>
      <c r="D13" s="94">
        <v>123</v>
      </c>
    </row>
    <row r="14" spans="1:4" ht="16.5" customHeight="1">
      <c r="A14" s="249" t="s">
        <v>202</v>
      </c>
      <c r="B14" s="251"/>
      <c r="C14" s="10">
        <v>12</v>
      </c>
      <c r="D14" s="94">
        <v>14</v>
      </c>
    </row>
    <row r="15" spans="1:4" ht="16.5" customHeight="1">
      <c r="A15" s="252" t="s">
        <v>30</v>
      </c>
      <c r="B15" s="252"/>
      <c r="C15" s="10">
        <v>13</v>
      </c>
      <c r="D15" s="84">
        <v>25</v>
      </c>
    </row>
    <row r="16" spans="1:4" ht="16.5" customHeight="1">
      <c r="A16" s="252" t="s">
        <v>104</v>
      </c>
      <c r="B16" s="252"/>
      <c r="C16" s="10">
        <v>14</v>
      </c>
      <c r="D16" s="84">
        <v>43</v>
      </c>
    </row>
    <row r="17" spans="1:5" ht="16.5" customHeight="1">
      <c r="A17" s="252" t="s">
        <v>108</v>
      </c>
      <c r="B17" s="252"/>
      <c r="C17" s="10">
        <v>15</v>
      </c>
      <c r="D17" s="84">
        <v>19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218</v>
      </c>
      <c r="D25" s="336"/>
    </row>
    <row r="26" spans="1:4" ht="12.75">
      <c r="A26" s="63" t="s">
        <v>100</v>
      </c>
      <c r="B26" s="82"/>
      <c r="C26" s="337" t="s">
        <v>218</v>
      </c>
      <c r="D26" s="337"/>
    </row>
    <row r="27" spans="1:4" ht="12.75">
      <c r="A27" s="62" t="s">
        <v>101</v>
      </c>
      <c r="B27" s="83"/>
      <c r="C27" s="337" t="s">
        <v>219</v>
      </c>
      <c r="D27" s="337"/>
    </row>
    <row r="28" ht="15.75" customHeight="1"/>
    <row r="29" spans="3:4" ht="12.75" customHeight="1">
      <c r="C29" s="340" t="s">
        <v>220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&amp;LF61D96BF&amp;C&amp;R5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Femida</cp:lastModifiedBy>
  <cp:lastPrinted>2021-09-02T06:14:55Z</cp:lastPrinted>
  <dcterms:created xsi:type="dcterms:W3CDTF">2004-04-20T14:33:35Z</dcterms:created>
  <dcterms:modified xsi:type="dcterms:W3CDTF">2024-01-25T14:44:07Z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1-мзс_00931_4.2023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F61D96BF</vt:lpwstr>
  </property>
  <property fmtid="{D5CDD505-2E9C-101B-9397-08002B2CF9AE}" pid="9" name="Підрозділ">
    <vt:lpwstr>Локачинський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344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3.31.0.1583</vt:lpwstr>
  </property>
</Properties>
</file>