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<sst xmlns="http://schemas.openxmlformats.org/spreadsheetml/2006/main" count="290" uniqueCount="217">
  <si>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</si>
  <si>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</si>
  <si>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</si>
  <si>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</si>
  <si>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</si>
  <si>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</si>
  <si>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</si>
  <si>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</si>
  <si>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</si>
  <si>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</si>
  <si>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</si>
  <si>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</si>
  <si>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</si>
  <si>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</si>
  <si>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</si>
  <si>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</si>
  <si>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</si>
  <si>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</si>
  <si>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</si>
  <si>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</si>
  <si>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</si>
  <si>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</si>
  <si>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</si>
  <si>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</si>
  <si>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</si>
  <si>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</si>
  <si>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</si>
  <si>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</si>
  <si>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</si>
  <si>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</si>
  <si>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</si>
  <si>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</si>
  <si>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</si>
  <si>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</si>
  <si>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</si>
  <si>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</si>
  <si>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</si>
  <si>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</si>
  <si>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</si>
  <si>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</si>
  <si>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</si>
  <si>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</si>
  <si>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</si>
  <si>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</si>
  <si>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</si>
  <si>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</si>
  <si>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</si>
  <si>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</si>
  <si>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</si>
  <si>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</si>
  <si>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</si>
  <si>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</si>
  <si>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</si>
  <si>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</si>
  <si>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</si>
  <si>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</si>
  <si>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</si>
  <si>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</si>
  <si>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</si>
  <si>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</si>
  <si>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</si>
  <si>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</si>
  <si>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</si>
  <si>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</si>
  <si>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</si>
  <si>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</si>
  <si>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</si>
  <si>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</si>
  <si>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</si>
  <si>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</si>
  <si>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</si>
  <si>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</si>
  <si>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</si>
  <si>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</si>
  <si>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</si>
  <si>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</si>
  <si>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</si>
  <si>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</si>
  <si>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</si>
  <si>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</si>
  <si>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</si>
  <si>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</si>
  <si>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</si>
  <si>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</si>
  <si>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</si>
  <si>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</si>
  <si>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</si>
  <si>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</si>
  <si>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</si>
  <si>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</si>
  <si>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</si>
  <si>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</si>
  <si>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</si>
  <si>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</si>
  <si>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</si>
  <si>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</si>
  <si>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</si>
  <si>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</si>
  <si>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</si>
  <si>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</si>
  <si>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</si>
  <si>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</si>
  <si>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</si>
  <si>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</si>
  <si>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</si>
  <si>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</si>
  <si>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</si>
  <si>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</si>
  <si>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</si>
  <si>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</si>
  <si>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</si>
  <si>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</si>
  <si>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</si>
  <si>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</si>
  <si>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</si>
  <si>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</si>
  <si>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</si>
  <si>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</si>
  <si>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</si>
  <si>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</si>
  <si>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</si>
  <si>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</si>
  <si>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</si>
  <si>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</si>
  <si>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</si>
  <si>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</si>
  <si>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</si>
  <si>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</si>
  <si>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</si>
  <si>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</si>
  <si>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</si>
  <si>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</si>
  <si>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</si>
  <si>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</si>
  <si>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</si>
  <si>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</si>
  <si>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</si>
  <si>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</si>
  <si>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</si>
  <si>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</si>
  <si>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</si>
  <si>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</si>
  <si>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</si>
  <si>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</si>
  <si>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</si>
  <si>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</si>
  <si>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</si>
  <si>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</si>
  <si>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</si>
  <si>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</si>
  <si>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</si>
  <si>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</si>
  <si>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</si>
  <si>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</si>
  <si>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</si>
  <si>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</si>
  <si>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</si>
  <si>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</si>
  <si>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</si>
  <si>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</si>
  <si>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</si>
  <si>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</si>
  <si>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</si>
  <si>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</si>
  <si>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</si>
  <si>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</si>
  <si>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</si>
  <si>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</si>
  <si>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</si>
  <si>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</si>
  <si>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</si>
  <si>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</si>
  <si>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</si>
  <si>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</si>
  <si>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</si>
  <si>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</si>
  <si>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</si>
  <si>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</si>
  <si>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</si>
  <si>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</si>
  <si>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</si>
  <si>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</si>
  <si>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</si>
  <si>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</si>
  <si>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</si>
  <si>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</si>
  <si>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</si>
  <si>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</si>
  <si>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</si>
  <si>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</si>
  <si>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</si>
  <si>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</si>
  <si>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</si>
  <si>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</si>
  <si>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</si>
  <si>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</si>
  <si>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</si>
  <si>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</si>
  <si>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</si>
  <si>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</si>
  <si>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</si>
  <si>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</si>
  <si>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</si>
  <si>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</si>
  <si>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</si>
  <si>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</si>
  <si>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</si>
  <si>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</si>
  <si>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Локачинський районний суд Волинської області</t>
  </si>
  <si>
    <t>45500.смт. Локачі.вул. Миру 20</t>
  </si>
  <si>
    <t>Доручення судів України / іноземних судів</t>
  </si>
  <si>
    <t xml:space="preserve">Розглянуто справ судом присяжних </t>
  </si>
  <si>
    <t>Т.О.Кідиба</t>
  </si>
  <si>
    <t xml:space="preserve">О.М. Братко </t>
  </si>
  <si>
    <t>(03374) 21395</t>
  </si>
  <si>
    <t>inbox@lk.vl.court.gov.ua</t>
  </si>
  <si>
    <t>19 січня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</si>
</sst>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1" borderId="0" applyNumberFormat="0" applyBorder="0" applyAlignment="0" applyProtection="0"/>
    <xf numFmtId="0" fontId="0" fillId="42" borderId="17" applyNumberFormat="0" applyFont="0" applyAlignment="0" applyProtection="0"/>
    <xf numFmtId="0" fontId="77" fillId="40" borderId="18" applyNumberFormat="0" applyAlignment="0" applyProtection="0"/>
    <xf numFmtId="0" fontId="78" fillId="43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Hyperlink" xfId="83"/>
    <cellStyle name="Currency" xfId="84"/>
    <cellStyle name="Currency [0]" xfId="85"/>
    <cellStyle name="Добре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Результат" xfId="103"/>
    <cellStyle name="Середній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&amp;L4EDF1A3F&amp;C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86</v>
      </c>
      <c r="F6" s="105">
        <v>77</v>
      </c>
      <c r="G6" s="105"/>
      <c r="H6" s="105">
        <v>73</v>
      </c>
      <c r="I6" s="105" t="s">
        <v>206</v>
      </c>
      <c r="J6" s="105">
        <v>13</v>
      </c>
      <c r="K6" s="84">
        <v>1</v>
      </c>
      <c r="L6" s="91">
        <f>E6-F6</f>
        <v>9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336</v>
      </c>
      <c r="F7" s="105">
        <v>333</v>
      </c>
      <c r="G7" s="105">
        <v>1</v>
      </c>
      <c r="H7" s="105">
        <v>335</v>
      </c>
      <c r="I7" s="105">
        <v>303</v>
      </c>
      <c r="J7" s="105">
        <v>1</v>
      </c>
      <c r="K7" s="84"/>
      <c r="L7" s="91">
        <f>E7-F7</f>
        <v>3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18</v>
      </c>
      <c r="F9" s="105">
        <v>17</v>
      </c>
      <c r="G9" s="105"/>
      <c r="H9" s="85">
        <v>18</v>
      </c>
      <c r="I9" s="105">
        <v>13</v>
      </c>
      <c r="J9" s="105"/>
      <c r="K9" s="84"/>
      <c r="L9" s="91">
        <f>E9-F9</f>
        <v>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</v>
      </c>
      <c r="F12" s="105">
        <v>1</v>
      </c>
      <c r="G12" s="105"/>
      <c r="H12" s="105">
        <v>1</v>
      </c>
      <c r="I12" s="105"/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40</v>
      </c>
      <c r="F14" s="112">
        <v>40</v>
      </c>
      <c r="G14" s="112"/>
      <c r="H14" s="112">
        <v>37</v>
      </c>
      <c r="I14" s="112">
        <v>36</v>
      </c>
      <c r="J14" s="112">
        <v>3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481</v>
      </c>
      <c r="F16" s="86">
        <f>SUM(F6:F15)</f>
        <v>468</v>
      </c>
      <c r="G16" s="86">
        <f>SUM(G6:G15)</f>
        <v>1</v>
      </c>
      <c r="H16" s="86">
        <f>SUM(H6:H15)</f>
        <v>464</v>
      </c>
      <c r="I16" s="86">
        <f>SUM(I6:I15)</f>
        <v>352</v>
      </c>
      <c r="J16" s="86">
        <f>SUM(J6:J15)</f>
        <v>17</v>
      </c>
      <c r="K16" s="86">
        <f>SUM(K6:K15)</f>
        <v>1</v>
      </c>
      <c r="L16" s="91">
        <f>E16-F16</f>
        <v>13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6</v>
      </c>
      <c r="F17" s="84">
        <v>5</v>
      </c>
      <c r="G17" s="84"/>
      <c r="H17" s="84">
        <v>6</v>
      </c>
      <c r="I17" s="84">
        <v>3</v>
      </c>
      <c r="J17" s="84"/>
      <c r="K17" s="84"/>
      <c r="L17" s="91">
        <f>E17-F17</f>
        <v>1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3</v>
      </c>
      <c r="F18" s="84">
        <v>3</v>
      </c>
      <c r="G18" s="84"/>
      <c r="H18" s="84">
        <v>3</v>
      </c>
      <c r="I18" s="84">
        <v>3</v>
      </c>
      <c r="J18" s="84"/>
      <c r="K18" s="84"/>
      <c r="L18" s="91">
        <f>E18-F18</f>
        <v>0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6</v>
      </c>
      <c r="F25" s="94">
        <v>5</v>
      </c>
      <c r="G25" s="94"/>
      <c r="H25" s="94">
        <v>6</v>
      </c>
      <c r="I25" s="94">
        <v>3</v>
      </c>
      <c r="J25" s="94"/>
      <c r="K25" s="94"/>
      <c r="L25" s="91">
        <f>E25-F25</f>
        <v>1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27</v>
      </c>
      <c r="F26" s="84">
        <v>21</v>
      </c>
      <c r="G26" s="84"/>
      <c r="H26" s="84">
        <v>27</v>
      </c>
      <c r="I26" s="84">
        <v>22</v>
      </c>
      <c r="J26" s="84"/>
      <c r="K26" s="84"/>
      <c r="L26" s="91">
        <f>E26-F26</f>
        <v>6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3</v>
      </c>
      <c r="F27" s="84">
        <v>3</v>
      </c>
      <c r="G27" s="84"/>
      <c r="H27" s="84">
        <v>3</v>
      </c>
      <c r="I27" s="84">
        <v>3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296</v>
      </c>
      <c r="F28" s="84">
        <v>270</v>
      </c>
      <c r="G28" s="84"/>
      <c r="H28" s="84">
        <v>285</v>
      </c>
      <c r="I28" s="84">
        <v>275</v>
      </c>
      <c r="J28" s="84">
        <v>11</v>
      </c>
      <c r="K28" s="84"/>
      <c r="L28" s="91">
        <f>E28-F28</f>
        <v>26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329</v>
      </c>
      <c r="F29" s="84">
        <v>279</v>
      </c>
      <c r="G29" s="84">
        <v>3</v>
      </c>
      <c r="H29" s="84">
        <v>285</v>
      </c>
      <c r="I29" s="84">
        <v>248</v>
      </c>
      <c r="J29" s="84">
        <v>44</v>
      </c>
      <c r="K29" s="84">
        <v>2</v>
      </c>
      <c r="L29" s="91">
        <f>E29-F29</f>
        <v>50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23</v>
      </c>
      <c r="F30" s="84">
        <v>21</v>
      </c>
      <c r="G30" s="84"/>
      <c r="H30" s="84">
        <v>23</v>
      </c>
      <c r="I30" s="84">
        <v>23</v>
      </c>
      <c r="J30" s="84"/>
      <c r="K30" s="84"/>
      <c r="L30" s="91">
        <f>E30-F30</f>
        <v>2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28</v>
      </c>
      <c r="F31" s="84">
        <v>23</v>
      </c>
      <c r="G31" s="84"/>
      <c r="H31" s="84">
        <v>27</v>
      </c>
      <c r="I31" s="84">
        <v>26</v>
      </c>
      <c r="J31" s="84">
        <v>1</v>
      </c>
      <c r="K31" s="84"/>
      <c r="L31" s="91">
        <f>E31-F31</f>
        <v>5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4</v>
      </c>
      <c r="F32" s="84">
        <v>4</v>
      </c>
      <c r="G32" s="84"/>
      <c r="H32" s="84">
        <v>4</v>
      </c>
      <c r="I32" s="84">
        <v>3</v>
      </c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</v>
      </c>
      <c r="F36" s="84"/>
      <c r="G36" s="84"/>
      <c r="H36" s="84">
        <v>1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11</v>
      </c>
      <c r="F37" s="84">
        <v>11</v>
      </c>
      <c r="G37" s="84"/>
      <c r="H37" s="84">
        <v>9</v>
      </c>
      <c r="I37" s="84">
        <v>7</v>
      </c>
      <c r="J37" s="84">
        <v>2</v>
      </c>
      <c r="K37" s="84"/>
      <c r="L37" s="91">
        <f>E37-F37</f>
        <v>0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</v>
      </c>
      <c r="F38" s="84">
        <v>1</v>
      </c>
      <c r="G38" s="84"/>
      <c r="H38" s="84">
        <v>1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427</v>
      </c>
      <c r="F40" s="94">
        <v>364</v>
      </c>
      <c r="G40" s="94">
        <v>3</v>
      </c>
      <c r="H40" s="94">
        <v>369</v>
      </c>
      <c r="I40" s="94">
        <v>312</v>
      </c>
      <c r="J40" s="94">
        <v>58</v>
      </c>
      <c r="K40" s="94">
        <v>2</v>
      </c>
      <c r="L40" s="91">
        <f>E40-F40</f>
        <v>63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438</v>
      </c>
      <c r="F41" s="84">
        <v>419</v>
      </c>
      <c r="G41" s="84"/>
      <c r="H41" s="84">
        <v>427</v>
      </c>
      <c r="I41" s="84" t="s">
        <v>206</v>
      </c>
      <c r="J41" s="84">
        <v>11</v>
      </c>
      <c r="K41" s="84"/>
      <c r="L41" s="91">
        <f>E41-F41</f>
        <v>19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6</v>
      </c>
      <c r="F42" s="84">
        <v>6</v>
      </c>
      <c r="G42" s="84"/>
      <c r="H42" s="84">
        <v>6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6</v>
      </c>
      <c r="F43" s="84">
        <v>6</v>
      </c>
      <c r="G43" s="84"/>
      <c r="H43" s="84">
        <v>6</v>
      </c>
      <c r="I43" s="84">
        <v>6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445</v>
      </c>
      <c r="F45" s="84">
        <f>F41+F43+F44</f>
        <v>426</v>
      </c>
      <c r="G45" s="84">
        <f>G41+G43+G44</f>
        <v>0</v>
      </c>
      <c r="H45" s="84">
        <f>H41+H43+H44</f>
        <v>434</v>
      </c>
      <c r="I45" s="84">
        <f>I43+I44</f>
        <v>6</v>
      </c>
      <c r="J45" s="84">
        <f>J41+J43+J44</f>
        <v>11</v>
      </c>
      <c r="K45" s="84">
        <f>K41+K43+K44</f>
        <v>0</v>
      </c>
      <c r="L45" s="91">
        <f>E45-F45</f>
        <v>19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1359</v>
      </c>
      <c r="F46" s="84">
        <f t="shared" si="0"/>
        <v>1263</v>
      </c>
      <c r="G46" s="84">
        <f t="shared" si="0"/>
        <v>4</v>
      </c>
      <c r="H46" s="84">
        <f t="shared" si="0"/>
        <v>1273</v>
      </c>
      <c r="I46" s="84">
        <f t="shared" si="0"/>
        <v>673</v>
      </c>
      <c r="J46" s="84">
        <f t="shared" si="0"/>
        <v>86</v>
      </c>
      <c r="K46" s="84">
        <f t="shared" si="0"/>
        <v>3</v>
      </c>
      <c r="L46" s="91">
        <f>E46-F46</f>
        <v>96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&amp;L4EDF1A3F&amp;C&amp;R2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2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2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11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2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3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/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/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18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4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11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44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4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7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11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5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3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2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2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/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&amp;L4EDF1A3F&amp;C&amp;R3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73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52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10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18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2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5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179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6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13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2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6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82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172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167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297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130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5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5783041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1038262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7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80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1181</v>
      </c>
      <c r="F57" s="115">
        <f>F58+F61+F62+F63</f>
        <v>90</v>
      </c>
      <c r="G57" s="115">
        <f>G58+G61+G62+G63</f>
        <v>1</v>
      </c>
      <c r="H57" s="115">
        <f>H58+H61+H62+H63</f>
        <v>1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443</v>
      </c>
      <c r="F58" s="94">
        <v>20</v>
      </c>
      <c r="G58" s="94"/>
      <c r="H58" s="94">
        <v>1</v>
      </c>
      <c r="I58" s="94"/>
    </row>
    <row r="59" spans="1:9" ht="13.5" customHeight="1">
      <c r="A59" s="284" t="s">
        <v>204</v>
      </c>
      <c r="B59" s="285"/>
      <c r="C59" s="285"/>
      <c r="D59" s="286"/>
      <c r="E59" s="86">
        <v>66</v>
      </c>
      <c r="F59" s="86">
        <v>7</v>
      </c>
      <c r="G59" s="86"/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330</v>
      </c>
      <c r="F60" s="86">
        <v>4</v>
      </c>
      <c r="G60" s="86"/>
      <c r="H60" s="86">
        <v>1</v>
      </c>
      <c r="I60" s="86"/>
    </row>
    <row r="61" spans="1:9" ht="13.5" customHeight="1">
      <c r="A61" s="272" t="s">
        <v>30</v>
      </c>
      <c r="B61" s="272"/>
      <c r="C61" s="272"/>
      <c r="D61" s="272"/>
      <c r="E61" s="84">
        <v>6</v>
      </c>
      <c r="F61" s="84"/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299</v>
      </c>
      <c r="F62" s="84">
        <v>69</v>
      </c>
      <c r="G62" s="84">
        <v>1</v>
      </c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433</v>
      </c>
      <c r="F63" s="84">
        <v>1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517</v>
      </c>
      <c r="G67" s="108">
        <v>1509775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265</v>
      </c>
      <c r="G68" s="88">
        <v>1185550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252</v>
      </c>
      <c r="G69" s="88">
        <v>324225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142</v>
      </c>
      <c r="G70" s="108">
        <v>160085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2</v>
      </c>
      <c r="G71" s="88">
        <v>4204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&amp;L4EDF1A3F&amp;C&amp;R4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3.488372093023256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5.882352941176471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3.4482758620689653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100.79176563737134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424.3333333333333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453</v>
      </c>
    </row>
    <row r="11" spans="1:4" ht="16.5" customHeight="1">
      <c r="A11" s="209" t="s">
        <v>62</v>
      </c>
      <c r="B11" s="211"/>
      <c r="C11" s="10">
        <v>9</v>
      </c>
      <c r="D11" s="84">
        <v>30</v>
      </c>
    </row>
    <row r="12" spans="1:4" ht="16.5" customHeight="1">
      <c r="A12" s="272" t="s">
        <v>103</v>
      </c>
      <c r="B12" s="272"/>
      <c r="C12" s="10">
        <v>10</v>
      </c>
      <c r="D12" s="84">
        <v>19</v>
      </c>
    </row>
    <row r="13" spans="1:4" ht="16.5" customHeight="1">
      <c r="A13" s="284" t="s">
        <v>204</v>
      </c>
      <c r="B13" s="286"/>
      <c r="C13" s="10">
        <v>11</v>
      </c>
      <c r="D13" s="94">
        <v>42</v>
      </c>
    </row>
    <row r="14" spans="1:4" ht="16.5" customHeight="1">
      <c r="A14" s="284" t="s">
        <v>205</v>
      </c>
      <c r="B14" s="286"/>
      <c r="C14" s="10">
        <v>12</v>
      </c>
      <c r="D14" s="94">
        <v>11</v>
      </c>
    </row>
    <row r="15" spans="1:4" ht="16.5" customHeight="1">
      <c r="A15" s="272" t="s">
        <v>30</v>
      </c>
      <c r="B15" s="272"/>
      <c r="C15" s="10">
        <v>13</v>
      </c>
      <c r="D15" s="84">
        <v>37</v>
      </c>
    </row>
    <row r="16" spans="1:4" ht="16.5" customHeight="1">
      <c r="A16" s="272" t="s">
        <v>104</v>
      </c>
      <c r="B16" s="272"/>
      <c r="C16" s="10">
        <v>14</v>
      </c>
      <c r="D16" s="84">
        <v>62</v>
      </c>
    </row>
    <row r="17" spans="1:5" ht="16.5" customHeight="1">
      <c r="A17" s="272" t="s">
        <v>108</v>
      </c>
      <c r="B17" s="272"/>
      <c r="C17" s="10">
        <v>15</v>
      </c>
      <c r="D17" s="84">
        <v>14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&amp;L4EDF1A3F&amp;C&amp;R5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2020-09-01T06:11:52Z</cp:lastPrinted>
  <dcterms:created xsi:type="dcterms:W3CDTF">2004-04-20T14:33:35Z</dcterms:created>
  <dcterms:modified xsi:type="dcterms:W3CDTF">2021-01-25T13:46:17Z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1-мзс_00931_4.2020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4EDF1A3F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